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f01\OneDrive\Documentos\GAF 2025\CUENTA PUBLICA 2025\2o. TRIMESTRE 2025\DIGITAL\"/>
    </mc:Choice>
  </mc:AlternateContent>
  <xr:revisionPtr revIDLastSave="0" documentId="13_ncr:1_{1A51BDD2-1AB8-4D62-832E-AD826C23AFB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AA" sheetId="2" r:id="rId1"/>
  </sheets>
  <definedNames>
    <definedName name="_xlnm._FilterDatabase" localSheetId="0" hidden="1">EAA!$A$2:$F$21</definedName>
    <definedName name="_xlnm.Print_Area" localSheetId="0">EAA!$A$1:$F$33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2" l="1"/>
  <c r="F21" i="2" s="1"/>
  <c r="E20" i="2"/>
  <c r="F20" i="2" s="1"/>
  <c r="E19" i="2"/>
  <c r="F19" i="2" s="1"/>
  <c r="E18" i="2"/>
  <c r="F18" i="2" s="1"/>
  <c r="E17" i="2"/>
  <c r="F17" i="2" s="1"/>
  <c r="E16" i="2"/>
  <c r="F16" i="2" s="1"/>
  <c r="E15" i="2"/>
  <c r="F15" i="2" s="1"/>
  <c r="E14" i="2"/>
  <c r="F14" i="2" s="1"/>
  <c r="E13" i="2"/>
  <c r="F13" i="2" s="1"/>
  <c r="D12" i="2"/>
  <c r="C12" i="2"/>
  <c r="B12" i="2"/>
  <c r="E11" i="2"/>
  <c r="F11" i="2" s="1"/>
  <c r="E10" i="2"/>
  <c r="F10" i="2" s="1"/>
  <c r="E9" i="2"/>
  <c r="F9" i="2" s="1"/>
  <c r="E8" i="2"/>
  <c r="F8" i="2" s="1"/>
  <c r="E7" i="2"/>
  <c r="F7" i="2" s="1"/>
  <c r="E6" i="2"/>
  <c r="F6" i="2" s="1"/>
  <c r="E5" i="2"/>
  <c r="F5" i="2" s="1"/>
  <c r="D4" i="2"/>
  <c r="C4" i="2"/>
  <c r="B4" i="2"/>
  <c r="B3" i="2" l="1"/>
  <c r="D3" i="2"/>
  <c r="C3" i="2"/>
  <c r="F12" i="2"/>
  <c r="E12" i="2"/>
  <c r="E4" i="2"/>
  <c r="F4" i="2"/>
  <c r="F3" i="2" l="1"/>
  <c r="E3" i="2"/>
</calcChain>
</file>

<file path=xl/sharedStrings.xml><?xml version="1.0" encoding="utf-8"?>
<sst xmlns="http://schemas.openxmlformats.org/spreadsheetml/2006/main" count="31" uniqueCount="31">
  <si>
    <t>ACTIVO</t>
  </si>
  <si>
    <t>Inventarios</t>
  </si>
  <si>
    <t>Almacenes</t>
  </si>
  <si>
    <t>Concepto</t>
  </si>
  <si>
    <t>Activo Circulante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</si>
  <si>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</si>
  <si>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</si>
  <si>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</si>
  <si>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</si>
  <si>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</si>
  <si>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</si>
  <si>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</si>
  <si>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</si>
  <si>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</si>
  <si>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</si>
  <si>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</si>
  <si>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</si>
  <si>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</si>
  <si>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</si>
  <si>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</si>
  <si>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Saldo Inicial</t>
  </si>
  <si>
    <t>Cargos del Periodo</t>
  </si>
  <si>
    <t>Abonos del Periodo</t>
  </si>
  <si>
    <t>Saldo Final</t>
  </si>
  <si>
    <t>Bajo protesta de decir verdad declaramos que los Estados Financieros y sus notas, son razonablemente correctos y son responsabilidad del emisor.</t>
  </si>
  <si>
    <t>Variación del Periodo</t>
  </si>
  <si>
    <t>Sistema de Agua Potable y Alcantarillado de San Francisco del Rincón, Gto.
Estado Analítico del Activo
Del 1 de Enero al 30 de Junio de 2025
(Cifras en Pesos)</t>
  </si>
  <si>
    <t xml:space="preserve">    _______________________________________                _________________________________________                     _____________________________________        </t>
  </si>
  <si>
    <t xml:space="preserve">             ING. OCTAVIO GONZÁLEZ GARCÍA                             LIC. ADELA SAMANTHA DÁVALOS ANAYA                                   C.P. HILARIA ARRIAGA QUIROZ</t>
  </si>
  <si>
    <t xml:space="preserve">         PRESIDENTE DEL CONSEJO DIRECTIVO                              SECRETARIA DEL CONSEJO DIRECTIVO                                    GERENTE DE ADMÓN. Y FINANZAS</t>
  </si>
  <si>
    <r>
      <t xml:space="preserve">                            </t>
    </r>
    <r>
      <rPr>
        <b/>
        <sz val="8"/>
        <rFont val="Arial"/>
        <family val="2"/>
      </rPr>
      <t>AUTORIZA                                                                                  AUTORIZA                                                                                  ELABORA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</si>
</sst>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8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Protection="1">
      <protection locked="0"/>
    </xf>
    <xf numFmtId="4" fontId="3" fillId="2" borderId="4" xfId="8" applyNumberFormat="1" applyFont="1" applyFill="1" applyBorder="1" applyAlignment="1">
      <alignment horizontal="center" vertical="center" wrapText="1"/>
    </xf>
    <xf numFmtId="0" fontId="3" fillId="2" borderId="4" xfId="8" applyFont="1" applyFill="1" applyBorder="1" applyAlignment="1">
      <alignment horizontal="center" vertical="center" wrapText="1"/>
    </xf>
    <xf numFmtId="0" fontId="3" fillId="0" borderId="4" xfId="8" applyFont="1" applyBorder="1" applyAlignment="1">
      <alignment horizontal="left" vertical="top" indent="1"/>
    </xf>
    <xf numFmtId="0" fontId="3" fillId="0" borderId="4" xfId="8" applyFont="1" applyBorder="1" applyAlignment="1">
      <alignment horizontal="left" vertical="top" indent="2"/>
    </xf>
    <xf numFmtId="0" fontId="4" fillId="0" borderId="4" xfId="8" applyFont="1" applyBorder="1" applyAlignment="1">
      <alignment horizontal="left" vertical="top" indent="2"/>
    </xf>
    <xf numFmtId="0" fontId="2" fillId="0" borderId="0" xfId="8" applyAlignment="1" applyProtection="1">
      <alignment horizontal="left" vertical="top" indent="1"/>
      <protection locked="0"/>
    </xf>
    <xf numFmtId="4" fontId="3" fillId="0" borderId="4" xfId="8" applyNumberFormat="1" applyFont="1" applyBorder="1" applyAlignment="1" applyProtection="1">
      <alignment vertical="top" wrapText="1"/>
      <protection locked="0"/>
    </xf>
    <xf numFmtId="4" fontId="4" fillId="0" borderId="4" xfId="8" applyNumberFormat="1" applyFont="1" applyBorder="1" applyAlignment="1" applyProtection="1">
      <alignment vertical="top" wrapText="1"/>
      <protection locked="0"/>
    </xf>
    <xf numFmtId="4" fontId="4" fillId="0" borderId="4" xfId="8" applyNumberFormat="1" applyFont="1" applyBorder="1" applyAlignment="1" applyProtection="1">
      <alignment wrapText="1"/>
      <protection locked="0"/>
    </xf>
    <xf numFmtId="0" fontId="4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2" fontId="0" fillId="0" borderId="0" xfId="0" applyNumberFormat="1"/>
    <xf numFmtId="2" fontId="8" fillId="0" borderId="0" xfId="0" applyNumberFormat="1" applyFont="1"/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</cellXfs>
  <cellStyles count="68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2 2" xfId="58" xr:uid="{78289724-54A2-422C-A941-E3C6478E7643}"/>
    <cellStyle name="Millares 2 2 3" xfId="48" xr:uid="{7C2B4FE3-A72F-44D8-8AA6-D722F771ACA7}"/>
    <cellStyle name="Millares 2 2 4" xfId="38" xr:uid="{1FD66298-4C43-4506-A2E9-DE41C60BC3FD}"/>
    <cellStyle name="Millares 2 2 5" xfId="27" xr:uid="{350CD8C2-641F-4711-BFE8-51EAA60C4607}"/>
    <cellStyle name="Millares 2 2 6" xfId="17" xr:uid="{AF0FD975-E775-4F2C-9777-CB7170B43FDA}"/>
    <cellStyle name="Millares 2 3" xfId="4" xr:uid="{00000000-0005-0000-0000-000003000000}"/>
    <cellStyle name="Millares 2 3 2" xfId="59" xr:uid="{7EEC3B2B-4CA2-4A92-BB50-ABA5D84B23CF}"/>
    <cellStyle name="Millares 2 3 3" xfId="49" xr:uid="{7F333FF1-338C-43B0-B6A6-32C2F4B5B5C0}"/>
    <cellStyle name="Millares 2 3 4" xfId="39" xr:uid="{049E4A67-6500-4D13-BA98-3E96DD781B72}"/>
    <cellStyle name="Millares 2 3 5" xfId="28" xr:uid="{519BA6CD-AE8F-4601-948A-A02C3D1F76DD}"/>
    <cellStyle name="Millares 2 3 6" xfId="18" xr:uid="{958B639D-2F65-4101-801D-AABDDC6E9B94}"/>
    <cellStyle name="Millares 2 4" xfId="25" xr:uid="{C6ADAFDB-2276-46E3-B6F9-BD50B7447076}"/>
    <cellStyle name="Millares 2 4 2" xfId="66" xr:uid="{8390489A-8179-4D6C-B479-E85165E26D97}"/>
    <cellStyle name="Millares 2 4 3" xfId="56" xr:uid="{266D68CB-8090-45F6-B19A-0E6AF54283E7}"/>
    <cellStyle name="Millares 2 4 4" xfId="46" xr:uid="{7E080D9E-DD68-4EC3-976D-41ECDFD7A27C}"/>
    <cellStyle name="Millares 2 4 5" xfId="35" xr:uid="{92392CF2-D5A2-4853-9903-2B863C74A582}"/>
    <cellStyle name="Millares 2 5" xfId="57" xr:uid="{6238BB62-AFB5-4051-B0AF-A226841B0D63}"/>
    <cellStyle name="Millares 2 6" xfId="47" xr:uid="{1C9A5BCD-17EB-410B-9F5F-D77563620C8C}"/>
    <cellStyle name="Millares 2 7" xfId="37" xr:uid="{3327BEB5-53AB-4427-B810-DA26FCD155F8}"/>
    <cellStyle name="Millares 2 8" xfId="26" xr:uid="{DB507829-3CAE-44AC-A6E2-FA0884611564}"/>
    <cellStyle name="Millares 2 9" xfId="16" xr:uid="{7E4110FE-16E3-4A47-A712-BBF4F7BAC991}"/>
    <cellStyle name="Millares 3" xfId="5" xr:uid="{00000000-0005-0000-0000-000004000000}"/>
    <cellStyle name="Millares 3 2" xfId="60" xr:uid="{AADCD772-631D-46D4-92C5-8A1D7A0CE4D3}"/>
    <cellStyle name="Millares 3 3" xfId="50" xr:uid="{CAA71D00-9E9E-4522-A4D0-7A1AB1F15998}"/>
    <cellStyle name="Millares 3 4" xfId="40" xr:uid="{5E79655B-7D47-42E0-B8E6-2D9B82EF25D4}"/>
    <cellStyle name="Millares 3 5" xfId="29" xr:uid="{7D2E27C9-EF01-4868-B73F-F18DAA8A93C9}"/>
    <cellStyle name="Millares 3 6" xfId="19" xr:uid="{9716F970-79AE-4FCD-99B8-9F2763172E1C}"/>
    <cellStyle name="Millares 4" xfId="67" xr:uid="{35BB60E9-28E6-49CA-9F74-4777CE573D65}"/>
    <cellStyle name="Millares 5" xfId="36" xr:uid="{CDDABD31-C5BC-4BCE-8CD4-18130F18CA0F}"/>
    <cellStyle name="Moneda 2" xfId="6" xr:uid="{00000000-0005-0000-0000-000005000000}"/>
    <cellStyle name="Moneda 2 2" xfId="61" xr:uid="{10D46CE3-CD03-4131-B307-8FA5171D7BBD}"/>
    <cellStyle name="Moneda 2 3" xfId="51" xr:uid="{199C69E2-CC8F-4D82-9DEB-09BBE0FD2637}"/>
    <cellStyle name="Moneda 2 4" xfId="41" xr:uid="{D9F9D458-4968-427A-AECD-457DE5A975DA}"/>
    <cellStyle name="Moneda 2 5" xfId="30" xr:uid="{587265D6-06D3-478B-8DEA-FA9858F5CCDA}"/>
    <cellStyle name="Moneda 2 6" xfId="20" xr:uid="{03724639-2398-4B87-92CA-922B590310CF}"/>
    <cellStyle name="Normal" xfId="0" builtinId="0"/>
    <cellStyle name="Normal 2" xfId="7" xr:uid="{00000000-0005-0000-0000-000007000000}"/>
    <cellStyle name="Normal 2 2" xfId="8" xr:uid="{00000000-0005-0000-0000-000008000000}"/>
    <cellStyle name="Normal 2 3" xfId="62" xr:uid="{9B6E9CC6-3C28-4DDC-85E1-5FC6EDCA09EF}"/>
    <cellStyle name="Normal 2 4" xfId="52" xr:uid="{68019D60-7410-46F0-AA99-97669D289E8A}"/>
    <cellStyle name="Normal 2 5" xfId="42" xr:uid="{0B09173B-E722-4EAA-990B-042A0CB1112C}"/>
    <cellStyle name="Normal 2 6" xfId="31" xr:uid="{9CDEE26B-33B3-43D8-BDB9-9C2C1D4D2000}"/>
    <cellStyle name="Normal 2 7" xfId="21" xr:uid="{3EC608C5-F6CD-4780-9945-32713E281BA4}"/>
    <cellStyle name="Normal 3" xfId="9" xr:uid="{00000000-0005-0000-0000-000009000000}"/>
    <cellStyle name="Normal 3 2" xfId="63" xr:uid="{BE414304-A33C-41DE-BB6E-CB30BFE08CA2}"/>
    <cellStyle name="Normal 3 3" xfId="53" xr:uid="{907E7A9E-1CC0-471F-8E10-6C305FAF5DB3}"/>
    <cellStyle name="Normal 3 4" xfId="43" xr:uid="{48C33143-65F2-43B2-B41A-DAEAB5C3ADE4}"/>
    <cellStyle name="Normal 3 5" xfId="32" xr:uid="{BFD33CE8-DB7C-4543-8416-2A5632521A73}"/>
    <cellStyle name="Normal 3 6" xfId="22" xr:uid="{FEDCC812-2055-44C2-BB7F-5168A44901BE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Normal 6 2 2" xfId="65" xr:uid="{B1295A82-D370-4396-B213-695EB4A8113E}"/>
    <cellStyle name="Normal 6 2 3" xfId="55" xr:uid="{8CD0BE4C-8043-451F-BA3D-E10DBDEE3B96}"/>
    <cellStyle name="Normal 6 2 4" xfId="45" xr:uid="{B415DCD8-189A-41A3-8DCA-E01A468D61D6}"/>
    <cellStyle name="Normal 6 2 5" xfId="34" xr:uid="{2B1CC462-B09B-4C96-8DC0-C4E37C3C517E}"/>
    <cellStyle name="Normal 6 2 6" xfId="24" xr:uid="{EBB118E3-3A21-4DBD-844D-8704D3ED1E6F}"/>
    <cellStyle name="Normal 6 3" xfId="64" xr:uid="{7384B29A-AE5E-45BA-A571-CB468747952F}"/>
    <cellStyle name="Normal 6 4" xfId="54" xr:uid="{0F52E4DE-B804-4E94-BF53-AFDFB4C161C7}"/>
    <cellStyle name="Normal 6 5" xfId="44" xr:uid="{6C91B763-F84A-4F52-835C-562313702E86}"/>
    <cellStyle name="Normal 6 6" xfId="33" xr:uid="{5F536100-4273-4906-A030-09EFBDFADA81}"/>
    <cellStyle name="Normal 6 7" xfId="23" xr:uid="{12922442-6790-4FCB-90F2-E75D9D23BD3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5"/>
  <sheetViews>
    <sheetView tabSelected="1" zoomScaleNormal="100" workbookViewId="0">
      <selection sqref="A1:F39"/>
    </sheetView>
  </sheetViews>
  <sheetFormatPr baseColWidth="10" defaultColWidth="12" defaultRowHeight="11.25" x14ac:dyDescent="0.2"/>
  <cols>
    <col min="1" max="1" width="65.83203125" style="1" customWidth="1"/>
    <col min="2" max="6" width="20.83203125" style="1" customWidth="1"/>
    <col min="7" max="16384" width="12" style="1"/>
  </cols>
  <sheetData>
    <row r="1" spans="1:6" ht="45" customHeight="1" x14ac:dyDescent="0.2">
      <c r="A1" s="15" t="s">
        <v>26</v>
      </c>
      <c r="B1" s="16"/>
      <c r="C1" s="16"/>
      <c r="D1" s="16"/>
      <c r="E1" s="16"/>
      <c r="F1" s="17"/>
    </row>
    <row r="2" spans="1:6" x14ac:dyDescent="0.2">
      <c r="A2" s="3" t="s">
        <v>3</v>
      </c>
      <c r="B2" s="2" t="s">
        <v>20</v>
      </c>
      <c r="C2" s="2" t="s">
        <v>21</v>
      </c>
      <c r="D2" s="2" t="s">
        <v>22</v>
      </c>
      <c r="E2" s="2" t="s">
        <v>23</v>
      </c>
      <c r="F2" s="2" t="s">
        <v>25</v>
      </c>
    </row>
    <row r="3" spans="1:6" x14ac:dyDescent="0.2">
      <c r="A3" s="4" t="s">
        <v>0</v>
      </c>
      <c r="B3" s="8">
        <f>B4+B12</f>
        <v>370780851.46000004</v>
      </c>
      <c r="C3" s="8">
        <f t="shared" ref="C3:F3" si="0">C4+C12</f>
        <v>480610344.98000002</v>
      </c>
      <c r="D3" s="8">
        <f t="shared" si="0"/>
        <v>458646235.30000007</v>
      </c>
      <c r="E3" s="8">
        <f t="shared" si="0"/>
        <v>392744961.14000005</v>
      </c>
      <c r="F3" s="8">
        <f t="shared" si="0"/>
        <v>21964109.68000003</v>
      </c>
    </row>
    <row r="4" spans="1:6" x14ac:dyDescent="0.2">
      <c r="A4" s="5" t="s">
        <v>4</v>
      </c>
      <c r="B4" s="8">
        <f>SUM(B5:B11)</f>
        <v>85062996.769999996</v>
      </c>
      <c r="C4" s="8">
        <f>SUM(C5:C11)</f>
        <v>348762802.13999999</v>
      </c>
      <c r="D4" s="8">
        <f>SUM(D5:D11)</f>
        <v>349991875.51000005</v>
      </c>
      <c r="E4" s="8">
        <f>SUM(E5:E11)</f>
        <v>83833923.400000021</v>
      </c>
      <c r="F4" s="8">
        <f>SUM(F5:F11)</f>
        <v>-1229073.3699999838</v>
      </c>
    </row>
    <row r="5" spans="1:6" x14ac:dyDescent="0.2">
      <c r="A5" s="6" t="s">
        <v>5</v>
      </c>
      <c r="B5" s="9">
        <v>34374808.82</v>
      </c>
      <c r="C5" s="9">
        <v>141872693.75</v>
      </c>
      <c r="D5" s="9">
        <v>141557365.16</v>
      </c>
      <c r="E5" s="9">
        <f>B5+C5-D5</f>
        <v>34690137.409999996</v>
      </c>
      <c r="F5" s="9">
        <f t="shared" ref="F5:F11" si="1">E5-B5</f>
        <v>315328.58999999613</v>
      </c>
    </row>
    <row r="6" spans="1:6" x14ac:dyDescent="0.2">
      <c r="A6" s="6" t="s">
        <v>6</v>
      </c>
      <c r="B6" s="9">
        <v>43072714.030000001</v>
      </c>
      <c r="C6" s="9">
        <v>200038804.18000001</v>
      </c>
      <c r="D6" s="9">
        <v>198965358.44999999</v>
      </c>
      <c r="E6" s="9">
        <f t="shared" ref="E6:E11" si="2">B6+C6-D6</f>
        <v>44146159.76000002</v>
      </c>
      <c r="F6" s="9">
        <f t="shared" si="1"/>
        <v>1073445.7300000191</v>
      </c>
    </row>
    <row r="7" spans="1:6" x14ac:dyDescent="0.2">
      <c r="A7" s="6" t="s">
        <v>7</v>
      </c>
      <c r="B7" s="9">
        <v>3075492.22</v>
      </c>
      <c r="C7" s="9">
        <v>3639691.19</v>
      </c>
      <c r="D7" s="9">
        <v>5998379.3499999996</v>
      </c>
      <c r="E7" s="9">
        <f t="shared" si="2"/>
        <v>716804.06000000052</v>
      </c>
      <c r="F7" s="9">
        <f t="shared" si="1"/>
        <v>-2358688.1599999997</v>
      </c>
    </row>
    <row r="8" spans="1:6" x14ac:dyDescent="0.2">
      <c r="A8" s="6" t="s">
        <v>1</v>
      </c>
      <c r="B8" s="9">
        <v>0</v>
      </c>
      <c r="C8" s="9">
        <v>0</v>
      </c>
      <c r="D8" s="9">
        <v>0</v>
      </c>
      <c r="E8" s="9">
        <f t="shared" si="2"/>
        <v>0</v>
      </c>
      <c r="F8" s="9">
        <f t="shared" si="1"/>
        <v>0</v>
      </c>
    </row>
    <row r="9" spans="1:6" x14ac:dyDescent="0.2">
      <c r="A9" s="6" t="s">
        <v>2</v>
      </c>
      <c r="B9" s="9">
        <v>4539981.7</v>
      </c>
      <c r="C9" s="9">
        <v>3211613.02</v>
      </c>
      <c r="D9" s="9">
        <v>3470772.55</v>
      </c>
      <c r="E9" s="9">
        <f t="shared" si="2"/>
        <v>4280822.1700000009</v>
      </c>
      <c r="F9" s="9">
        <f t="shared" si="1"/>
        <v>-259159.52999999933</v>
      </c>
    </row>
    <row r="10" spans="1:6" x14ac:dyDescent="0.2">
      <c r="A10" s="6" t="s">
        <v>8</v>
      </c>
      <c r="B10" s="9">
        <v>0</v>
      </c>
      <c r="C10" s="9">
        <v>0</v>
      </c>
      <c r="D10" s="9">
        <v>0</v>
      </c>
      <c r="E10" s="9">
        <f t="shared" si="2"/>
        <v>0</v>
      </c>
      <c r="F10" s="9">
        <f t="shared" si="1"/>
        <v>0</v>
      </c>
    </row>
    <row r="11" spans="1:6" x14ac:dyDescent="0.2">
      <c r="A11" s="6" t="s">
        <v>9</v>
      </c>
      <c r="B11" s="9">
        <v>0</v>
      </c>
      <c r="C11" s="9">
        <v>0</v>
      </c>
      <c r="D11" s="9">
        <v>0</v>
      </c>
      <c r="E11" s="9">
        <f t="shared" si="2"/>
        <v>0</v>
      </c>
      <c r="F11" s="9">
        <f t="shared" si="1"/>
        <v>0</v>
      </c>
    </row>
    <row r="12" spans="1:6" x14ac:dyDescent="0.2">
      <c r="A12" s="5" t="s">
        <v>10</v>
      </c>
      <c r="B12" s="8">
        <f>SUM(B13:B21)</f>
        <v>285717854.69000006</v>
      </c>
      <c r="C12" s="8">
        <f>SUM(C13:C21)</f>
        <v>131847542.84</v>
      </c>
      <c r="D12" s="8">
        <f>SUM(D13:D21)</f>
        <v>108654359.79000001</v>
      </c>
      <c r="E12" s="8">
        <f>SUM(E13:E21)</f>
        <v>308911037.74000001</v>
      </c>
      <c r="F12" s="8">
        <f>SUM(F13:F21)</f>
        <v>23193183.050000012</v>
      </c>
    </row>
    <row r="13" spans="1:6" x14ac:dyDescent="0.2">
      <c r="A13" s="6" t="s">
        <v>11</v>
      </c>
      <c r="B13" s="9">
        <v>0</v>
      </c>
      <c r="C13" s="9">
        <v>0</v>
      </c>
      <c r="D13" s="9">
        <v>0</v>
      </c>
      <c r="E13" s="9">
        <f>B13+C13-D13</f>
        <v>0</v>
      </c>
      <c r="F13" s="9">
        <f t="shared" ref="F13:F21" si="3">E13-B13</f>
        <v>0</v>
      </c>
    </row>
    <row r="14" spans="1:6" x14ac:dyDescent="0.2">
      <c r="A14" s="6" t="s">
        <v>12</v>
      </c>
      <c r="B14" s="10">
        <v>0</v>
      </c>
      <c r="C14" s="10">
        <v>0</v>
      </c>
      <c r="D14" s="10">
        <v>0</v>
      </c>
      <c r="E14" s="10">
        <f t="shared" ref="E14:E21" si="4">B14+C14-D14</f>
        <v>0</v>
      </c>
      <c r="F14" s="10">
        <f t="shared" si="3"/>
        <v>0</v>
      </c>
    </row>
    <row r="15" spans="1:6" x14ac:dyDescent="0.2">
      <c r="A15" s="6" t="s">
        <v>13</v>
      </c>
      <c r="B15" s="10">
        <v>270166088.25999999</v>
      </c>
      <c r="C15" s="10">
        <v>128398530.13</v>
      </c>
      <c r="D15" s="10">
        <v>107223701.7</v>
      </c>
      <c r="E15" s="10">
        <f t="shared" si="4"/>
        <v>291340916.69</v>
      </c>
      <c r="F15" s="10">
        <f t="shared" si="3"/>
        <v>21174828.430000007</v>
      </c>
    </row>
    <row r="16" spans="1:6" x14ac:dyDescent="0.2">
      <c r="A16" s="6" t="s">
        <v>14</v>
      </c>
      <c r="B16" s="9">
        <v>66036884.590000004</v>
      </c>
      <c r="C16" s="9">
        <v>2654640.1800000002</v>
      </c>
      <c r="D16" s="9">
        <v>1327320.0900000001</v>
      </c>
      <c r="E16" s="9">
        <f t="shared" si="4"/>
        <v>67364204.680000007</v>
      </c>
      <c r="F16" s="9">
        <f t="shared" si="3"/>
        <v>1327320.0900000036</v>
      </c>
    </row>
    <row r="17" spans="1:6" x14ac:dyDescent="0.2">
      <c r="A17" s="6" t="s">
        <v>15</v>
      </c>
      <c r="B17" s="9">
        <v>4769859.5</v>
      </c>
      <c r="C17" s="9">
        <v>206676</v>
      </c>
      <c r="D17" s="9">
        <v>103338</v>
      </c>
      <c r="E17" s="9">
        <f t="shared" si="4"/>
        <v>4873197.5</v>
      </c>
      <c r="F17" s="9">
        <f t="shared" si="3"/>
        <v>103338</v>
      </c>
    </row>
    <row r="18" spans="1:6" x14ac:dyDescent="0.2">
      <c r="A18" s="6" t="s">
        <v>16</v>
      </c>
      <c r="B18" s="9">
        <v>-76131559.689999998</v>
      </c>
      <c r="C18" s="9">
        <v>0</v>
      </c>
      <c r="D18" s="9">
        <v>0</v>
      </c>
      <c r="E18" s="9">
        <f t="shared" si="4"/>
        <v>-76131559.689999998</v>
      </c>
      <c r="F18" s="9">
        <f t="shared" si="3"/>
        <v>0</v>
      </c>
    </row>
    <row r="19" spans="1:6" x14ac:dyDescent="0.2">
      <c r="A19" s="6" t="s">
        <v>17</v>
      </c>
      <c r="B19" s="9">
        <v>20876582.030000001</v>
      </c>
      <c r="C19" s="9">
        <v>587696.53</v>
      </c>
      <c r="D19" s="9">
        <v>0</v>
      </c>
      <c r="E19" s="9">
        <f t="shared" si="4"/>
        <v>21464278.560000002</v>
      </c>
      <c r="F19" s="9">
        <f t="shared" si="3"/>
        <v>587696.53000000119</v>
      </c>
    </row>
    <row r="20" spans="1:6" x14ac:dyDescent="0.2">
      <c r="A20" s="6" t="s">
        <v>18</v>
      </c>
      <c r="B20" s="9">
        <v>0</v>
      </c>
      <c r="C20" s="9">
        <v>0</v>
      </c>
      <c r="D20" s="9">
        <v>0</v>
      </c>
      <c r="E20" s="9">
        <f t="shared" si="4"/>
        <v>0</v>
      </c>
      <c r="F20" s="9">
        <f t="shared" si="3"/>
        <v>0</v>
      </c>
    </row>
    <row r="21" spans="1:6" x14ac:dyDescent="0.2">
      <c r="A21" s="6" t="s">
        <v>19</v>
      </c>
      <c r="B21" s="9">
        <v>0</v>
      </c>
      <c r="C21" s="9">
        <v>0</v>
      </c>
      <c r="D21" s="9">
        <v>0</v>
      </c>
      <c r="E21" s="9">
        <f t="shared" si="4"/>
        <v>0</v>
      </c>
      <c r="F21" s="9">
        <f t="shared" si="3"/>
        <v>0</v>
      </c>
    </row>
    <row r="23" spans="1:6" ht="12.75" x14ac:dyDescent="0.2">
      <c r="A23" s="7" t="s">
        <v>24</v>
      </c>
    </row>
    <row r="31" spans="1:6" x14ac:dyDescent="0.2">
      <c r="A31" s="11" t="s">
        <v>27</v>
      </c>
      <c r="B31"/>
      <c r="C31"/>
      <c r="D31"/>
    </row>
    <row r="32" spans="1:6" x14ac:dyDescent="0.2">
      <c r="A32" s="12" t="s">
        <v>28</v>
      </c>
      <c r="B32" s="14"/>
      <c r="C32"/>
      <c r="D32"/>
    </row>
    <row r="33" spans="1:4" x14ac:dyDescent="0.2">
      <c r="A33" s="12" t="s">
        <v>29</v>
      </c>
      <c r="B33" s="13"/>
      <c r="C33"/>
      <c r="D33"/>
    </row>
    <row r="34" spans="1:4" x14ac:dyDescent="0.2">
      <c r="A34" s="11" t="s">
        <v>30</v>
      </c>
      <c r="B34"/>
      <c r="C34"/>
      <c r="D34"/>
    </row>
    <row r="35" spans="1:4" x14ac:dyDescent="0.2">
      <c r="A35"/>
      <c r="B35"/>
      <c r="C35"/>
      <c r="D35"/>
    </row>
  </sheetData>
  <sheetProtection formatCells="0" formatColumns="0" formatRows="0" autoFilter="0"/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4923DD1-1011-4BD6-A599-A03DCF5595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9975A6E-67DC-48ED-89E1-88A2BA5B54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5CE3260-E938-4519-B043-9EF89CF0BA17}">
  <ds:schemaRefs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EAA</vt:lpstr>
      <vt:lpstr>EAA!Área_de_impresión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Hilaria Arriaga Quiroz</cp:lastModifiedBy>
  <cp:lastPrinted>2025-07-28T23:05:15Z</cp:lastPrinted>
  <dcterms:created xsi:type="dcterms:W3CDTF">2014-02-09T04:04:15Z</dcterms:created>
  <dcterms:modified xsi:type="dcterms:W3CDTF">2025-07-28T23:05:17Z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